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 " sheetId="1" r:id="rId1"/>
  </sheets>
  <definedNames>
    <definedName name="Z_11D1B6A5_D9F7_4B88_AAF2_268FC9C70A9B_.wvu.PrintArea" localSheetId="0" hidden="1">' '!$A$1:$H$39</definedName>
    <definedName name="Z_11D1B6A5_D9F7_4B88_AAF2_268FC9C70A9B_.wvu.PrintTitles" localSheetId="0" hidden="1">' '!$9:$10</definedName>
    <definedName name="Z_E48D21B1_5431_47EE_8592_26B4FB387487_.wvu.PrintArea" localSheetId="0" hidden="1">' '!$A$1:$H$39</definedName>
    <definedName name="Z_E48D21B1_5431_47EE_8592_26B4FB387487_.wvu.PrintTitles" localSheetId="0" hidden="1">' '!$9:$10</definedName>
    <definedName name="_xlnm.Print_Titles" localSheetId="0">' '!$9:$10</definedName>
    <definedName name="_xlnm.Print_Area" localSheetId="0">' '!$A$1:$H$39</definedName>
  </definedNames>
  <calcPr fullCalcOnLoad="1"/>
</workbook>
</file>

<file path=xl/sharedStrings.xml><?xml version="1.0" encoding="utf-8"?>
<sst xmlns="http://schemas.openxmlformats.org/spreadsheetml/2006/main" count="149" uniqueCount="66">
  <si>
    <t>п\п</t>
  </si>
  <si>
    <t>Наименование расходов</t>
  </si>
  <si>
    <t>Код главного распорядителя</t>
  </si>
  <si>
    <t>Рз</t>
  </si>
  <si>
    <t>ПР</t>
  </si>
  <si>
    <t>ВСЕГО</t>
  </si>
  <si>
    <t>ЖИЛИЩНО-КОММУНАЛЬНОЕ ХОЗЯЙСТВО</t>
  </si>
  <si>
    <t>05</t>
  </si>
  <si>
    <t>00</t>
  </si>
  <si>
    <t>Коммунальное хозяйство</t>
  </si>
  <si>
    <t>02</t>
  </si>
  <si>
    <t>Софинансирование на осуществление бюджетных инвестиций в объекты капитального строительства, в том числе:</t>
  </si>
  <si>
    <t>ИТОГО:</t>
  </si>
  <si>
    <t>4</t>
  </si>
  <si>
    <t>5</t>
  </si>
  <si>
    <t>6</t>
  </si>
  <si>
    <t>в том числе:</t>
  </si>
  <si>
    <t>04</t>
  </si>
  <si>
    <t>НАЦИОНАЛЬНАЯ ЭКОНОМИКА</t>
  </si>
  <si>
    <t>Общее образование</t>
  </si>
  <si>
    <t>07</t>
  </si>
  <si>
    <t>902</t>
  </si>
  <si>
    <t>за счет межбюджетных субсидий</t>
  </si>
  <si>
    <t>за счет местного бюджета</t>
  </si>
  <si>
    <t>06</t>
  </si>
  <si>
    <t>Водное хозяйство</t>
  </si>
  <si>
    <t>Жилищное хозяйство</t>
  </si>
  <si>
    <t>2</t>
  </si>
  <si>
    <t>01</t>
  </si>
  <si>
    <t>Дошкольное образование</t>
  </si>
  <si>
    <t>ОБРАЗОВАНИЕ</t>
  </si>
  <si>
    <t>1.1.</t>
  </si>
  <si>
    <t>1.1.1.</t>
  </si>
  <si>
    <t>2.1.</t>
  </si>
  <si>
    <t>2.1.1.</t>
  </si>
  <si>
    <t>3</t>
  </si>
  <si>
    <t>3.1.</t>
  </si>
  <si>
    <t>3.1.1.</t>
  </si>
  <si>
    <t>5.1.</t>
  </si>
  <si>
    <t>5.1.1.</t>
  </si>
  <si>
    <t>3.1.3.</t>
  </si>
  <si>
    <t>тыс. рублей</t>
  </si>
  <si>
    <t>Софинансирование мероприятий по охране окружающей среды, экологической реабилитации и воспроизводству природных ресурсов</t>
  </si>
  <si>
    <t>2.1.2.</t>
  </si>
  <si>
    <t>Софинансирование мероприятий по переселению граждан из аварийного жилищного фонда</t>
  </si>
  <si>
    <t>2.1.3.</t>
  </si>
  <si>
    <t>Софинансирование мероприятий по обеспечению населения качесвенным жильем (на строительство (приобретение на первичном рынке) жилья для реализации полномочий органов местного самоуправления в области жилищного хозяйства)</t>
  </si>
  <si>
    <t>Софинансирование мероприятий по обеспечению населения качесвенным жильем  (строительству жилищного фонда социального использования)</t>
  </si>
  <si>
    <t>Софинансирование мероприятий по обеспечению населения качесвенным жильем (Строительство инженерной и транспортной инфраструктуры)</t>
  </si>
  <si>
    <t xml:space="preserve">Софинансирование объектов капитального строительства мероприятий по газификации городского округа "Город Южно-Сахалинск" </t>
  </si>
  <si>
    <t>Софинансирование мероприятий по строительству, реконструкции (техническому перевооружению) объектов коммунальной инфраструктуры</t>
  </si>
  <si>
    <t>ОХРАНА ОКРУЖАЮЩЕЙ СРЕДЫ</t>
  </si>
  <si>
    <t>4.1</t>
  </si>
  <si>
    <t>3.1.2</t>
  </si>
  <si>
    <t>3.1.4.</t>
  </si>
  <si>
    <t>Софинансирование мероприятий пообустройству земельных участков, подлежащих предоставлению семьям, имеющим трех и более детей</t>
  </si>
  <si>
    <t>Софинансирование мероприятий на развитие образования</t>
  </si>
  <si>
    <t>6.1</t>
  </si>
  <si>
    <t>6.1.1.</t>
  </si>
  <si>
    <t>Бюджетные ассигнования на осуществление бюджетных инвестиций в объекты капитального строительства муниципальной собственности городского округа «Город Южно-Сахалинск»  в соответствии с инвестиционными проектами, софинансирование которых осуществляется за счет межбюджетных субсидий на 2015 год</t>
  </si>
  <si>
    <t>Другие вопросы в области охраны окружающей среды</t>
  </si>
  <si>
    <t>4.1.1.</t>
  </si>
  <si>
    <t>города Южно-Сахалинска</t>
  </si>
  <si>
    <t>Приложение  9</t>
  </si>
  <si>
    <t xml:space="preserve">к решению Городской Думы </t>
  </si>
  <si>
    <t>от 10.12.2014 № 50/4вн-14-5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</si>
</sst>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</numFmts>
  <fonts count="47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44" fillId="0" borderId="10" xfId="55" applyNumberFormat="1" applyFont="1" applyFill="1" applyBorder="1" applyAlignment="1">
      <alignment horizontal="center" wrapText="1"/>
      <protection/>
    </xf>
    <xf numFmtId="0" fontId="44" fillId="0" borderId="0" xfId="0" applyNumberFormat="1" applyFont="1" applyFill="1" applyBorder="1" applyAlignment="1" applyProtection="1">
      <alignment/>
      <protection/>
    </xf>
    <xf numFmtId="0" fontId="44" fillId="0" borderId="0" xfId="0" applyFont="1" applyAlignment="1">
      <alignment/>
    </xf>
    <xf numFmtId="0" fontId="44" fillId="0" borderId="0" xfId="54" applyNumberFormat="1" applyFont="1" applyFill="1" applyBorder="1" applyAlignment="1" applyProtection="1">
      <alignment horizontal="right" vertical="top"/>
      <protection/>
    </xf>
    <xf numFmtId="0" fontId="44" fillId="0" borderId="0" xfId="55" applyFont="1" applyFill="1" applyAlignment="1">
      <alignment/>
      <protection/>
    </xf>
    <xf numFmtId="0" fontId="45" fillId="0" borderId="0" xfId="0" applyFont="1" applyAlignment="1">
      <alignment/>
    </xf>
    <xf numFmtId="3" fontId="44" fillId="0" borderId="0" xfId="54" applyNumberFormat="1" applyFont="1" applyFill="1" applyBorder="1" applyAlignment="1" applyProtection="1">
      <alignment/>
      <protection/>
    </xf>
    <xf numFmtId="49" fontId="44" fillId="0" borderId="0" xfId="0" applyNumberFormat="1" applyFont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6" fillId="0" borderId="0" xfId="0" applyFont="1" applyAlignment="1">
      <alignment/>
    </xf>
    <xf numFmtId="0" fontId="4" fillId="0" borderId="10" xfId="55" applyFont="1" applyFill="1" applyBorder="1" applyAlignment="1">
      <alignment horizontal="center" vertical="center" wrapText="1"/>
      <protection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wrapText="1"/>
    </xf>
    <xf numFmtId="0" fontId="4" fillId="33" borderId="10" xfId="55" applyFont="1" applyFill="1" applyBorder="1" applyAlignment="1">
      <alignment horizontal="left" wrapText="1"/>
      <protection/>
    </xf>
    <xf numFmtId="49" fontId="4" fillId="0" borderId="10" xfId="55" applyNumberFormat="1" applyFont="1" applyFill="1" applyBorder="1" applyAlignment="1">
      <alignment horizontal="center"/>
      <protection/>
    </xf>
    <xf numFmtId="3" fontId="4" fillId="0" borderId="10" xfId="0" applyNumberFormat="1" applyFont="1" applyBorder="1" applyAlignment="1">
      <alignment horizontal="center"/>
    </xf>
    <xf numFmtId="0" fontId="6" fillId="33" borderId="10" xfId="55" applyFont="1" applyFill="1" applyBorder="1" applyAlignment="1">
      <alignment horizontal="left" wrapText="1"/>
      <protection/>
    </xf>
    <xf numFmtId="49" fontId="4" fillId="0" borderId="10" xfId="55" applyNumberFormat="1" applyFont="1" applyFill="1" applyBorder="1" applyAlignment="1">
      <alignment horizontal="center" wrapText="1"/>
      <protection/>
    </xf>
    <xf numFmtId="0" fontId="4" fillId="0" borderId="10" xfId="53" applyFont="1" applyFill="1" applyBorder="1" applyAlignment="1">
      <alignment wrapText="1"/>
    </xf>
    <xf numFmtId="3" fontId="4" fillId="33" borderId="10" xfId="55" applyNumberFormat="1" applyFont="1" applyFill="1" applyBorder="1" applyAlignment="1">
      <alignment horizontal="center"/>
      <protection/>
    </xf>
    <xf numFmtId="49" fontId="4" fillId="0" borderId="0" xfId="0" applyNumberFormat="1" applyFont="1" applyAlignment="1">
      <alignment/>
    </xf>
    <xf numFmtId="0" fontId="6" fillId="0" borderId="10" xfId="55" applyFont="1" applyFill="1" applyBorder="1" applyAlignment="1">
      <alignment horizontal="left" wrapText="1"/>
      <protection/>
    </xf>
    <xf numFmtId="0" fontId="6" fillId="0" borderId="10" xfId="55" applyFont="1" applyFill="1" applyBorder="1" applyAlignment="1">
      <alignment vertical="center" wrapText="1"/>
      <protection/>
    </xf>
    <xf numFmtId="0" fontId="6" fillId="0" borderId="10" xfId="55" applyFont="1" applyFill="1" applyBorder="1" applyAlignment="1">
      <alignment horizontal="left" vertical="center" wrapText="1"/>
      <protection/>
    </xf>
    <xf numFmtId="0" fontId="6" fillId="33" borderId="10" xfId="55" applyFont="1" applyFill="1" applyBorder="1" applyAlignment="1">
      <alignment wrapText="1"/>
      <protection/>
    </xf>
    <xf numFmtId="3" fontId="4" fillId="0" borderId="0" xfId="54" applyNumberFormat="1" applyFont="1" applyFill="1" applyBorder="1" applyAlignment="1" applyProtection="1">
      <alignment horizontal="right"/>
      <protection/>
    </xf>
    <xf numFmtId="3" fontId="4" fillId="0" borderId="0" xfId="54" applyNumberFormat="1" applyFont="1" applyFill="1" applyBorder="1" applyAlignment="1" applyProtection="1">
      <alignment horizontal="right" vertical="center"/>
      <protection/>
    </xf>
    <xf numFmtId="0" fontId="44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54" applyNumberFormat="1" applyFont="1" applyFill="1" applyBorder="1" applyAlignment="1" applyProtection="1">
      <alignment horizontal="right" vertical="top"/>
      <protection/>
    </xf>
    <xf numFmtId="0" fontId="44" fillId="0" borderId="0" xfId="0" applyFont="1" applyAlignment="1">
      <alignment/>
    </xf>
    <xf numFmtId="0" fontId="44" fillId="0" borderId="0" xfId="55" applyFont="1" applyFill="1" applyBorder="1" applyAlignment="1">
      <alignment horizont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5" applyFont="1" applyFill="1" applyBorder="1" applyAlignment="1">
      <alignment horizontal="left" wrapText="1"/>
      <protection/>
    </xf>
    <xf numFmtId="0" fontId="4" fillId="0" borderId="10" xfId="55" applyFont="1" applyFill="1" applyBorder="1" applyAlignment="1">
      <alignment wrapText="1"/>
      <protection/>
    </xf>
    <xf numFmtId="0" fontId="4" fillId="33" borderId="10" xfId="55" applyFont="1" applyFill="1" applyBorder="1" applyAlignment="1">
      <alignment wrapText="1"/>
      <protection/>
    </xf>
    <xf numFmtId="0" fontId="4" fillId="34" borderId="10" xfId="55" applyFont="1" applyFill="1" applyBorder="1" applyAlignment="1">
      <alignment wrapText="1"/>
      <protection/>
    </xf>
    <xf numFmtId="3" fontId="4" fillId="34" borderId="10" xfId="63" applyNumberFormat="1" applyFont="1" applyFill="1" applyBorder="1" applyAlignment="1">
      <alignment horizontal="center"/>
    </xf>
    <xf numFmtId="0" fontId="4" fillId="0" borderId="10" xfId="55" applyFont="1" applyFill="1" applyBorder="1" applyAlignment="1">
      <alignment vertical="center" wrapText="1"/>
      <protection/>
    </xf>
    <xf numFmtId="49" fontId="4" fillId="33" borderId="10" xfId="55" applyNumberFormat="1" applyFont="1" applyFill="1" applyBorder="1" applyAlignment="1">
      <alignment horizontal="center"/>
      <protection/>
    </xf>
    <xf numFmtId="3" fontId="4" fillId="33" borderId="10" xfId="63" applyNumberFormat="1" applyFont="1" applyFill="1" applyBorder="1" applyAlignment="1">
      <alignment horizontal="center"/>
    </xf>
    <xf numFmtId="0" fontId="44" fillId="0" borderId="0" xfId="55" applyFont="1" applyFill="1" applyBorder="1" applyAlignment="1">
      <alignment horizontal="center" vertical="center" wrapText="1"/>
      <protection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4" applyNumberFormat="1" applyFont="1" applyFill="1" applyBorder="1" applyAlignment="1" applyProtection="1">
      <alignment horizontal="left" vertical="top"/>
      <protection/>
    </xf>
    <xf numFmtId="3" fontId="4" fillId="0" borderId="0" xfId="54" applyNumberFormat="1" applyFont="1" applyFill="1" applyBorder="1" applyAlignment="1" applyProtection="1">
      <alignment horizontal="left"/>
      <protection/>
    </xf>
    <xf numFmtId="3" fontId="4" fillId="0" borderId="0" xfId="54" applyNumberFormat="1" applyFont="1" applyFill="1" applyBorder="1" applyAlignment="1" applyProtection="1">
      <alignment horizontal="left" vertical="center"/>
      <protection/>
    </xf>
    <xf numFmtId="169" fontId="4" fillId="0" borderId="0" xfId="55" applyNumberFormat="1" applyFont="1" applyFill="1" applyBorder="1" applyAlignment="1">
      <alignment horizontal="center" wrapText="1"/>
      <protection/>
    </xf>
    <xf numFmtId="0" fontId="4" fillId="0" borderId="11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4" xfId="53"/>
    <cellStyle name="Обычный_ПРИЛОЖЕНИЕ 5" xfId="54"/>
    <cellStyle name="Обычный_Расходы бюджет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108"/>
  <sheetViews>
    <sheetView tabSelected="1" view="pageBreakPreview" zoomScale="90" zoomScaleNormal="75" zoomScaleSheetLayoutView="90" zoomScalePageLayoutView="0" workbookViewId="0" topLeftCell="A1">
      <selection activeCell="J20" sqref="J20"/>
    </sheetView>
  </sheetViews>
  <sheetFormatPr defaultColWidth="9.00390625" defaultRowHeight="12.75"/>
  <cols>
    <col min="1" max="1" width="9.125" style="11" customWidth="1"/>
    <col min="2" max="2" width="53.25390625" style="11" customWidth="1"/>
    <col min="3" max="3" width="10.00390625" style="11" customWidth="1"/>
    <col min="4" max="4" width="6.375" style="11" customWidth="1"/>
    <col min="5" max="5" width="5.875" style="11" customWidth="1"/>
    <col min="6" max="6" width="11.625" style="11" customWidth="1"/>
    <col min="7" max="7" width="12.125" style="11" customWidth="1"/>
    <col min="8" max="8" width="11.375" style="11" customWidth="1"/>
    <col min="9" max="12" width="9.125" style="8" customWidth="1"/>
    <col min="13" max="16384" width="9.125" style="11" customWidth="1"/>
  </cols>
  <sheetData>
    <row r="1" spans="1:8" ht="15.75">
      <c r="A1" s="40"/>
      <c r="B1" s="40"/>
      <c r="C1" s="40"/>
      <c r="D1" s="40"/>
      <c r="E1" s="40"/>
      <c r="F1" s="55" t="s">
        <v>63</v>
      </c>
      <c r="G1" s="55"/>
      <c r="H1" s="55"/>
    </row>
    <row r="2" spans="1:8" ht="15.75">
      <c r="A2" s="35"/>
      <c r="B2" s="35"/>
      <c r="C2" s="35"/>
      <c r="D2" s="35"/>
      <c r="E2" s="35"/>
      <c r="F2" s="56" t="s">
        <v>64</v>
      </c>
      <c r="G2" s="56"/>
      <c r="H2" s="56"/>
    </row>
    <row r="3" spans="1:8" ht="15.75">
      <c r="A3" s="35"/>
      <c r="B3" s="35"/>
      <c r="C3" s="35"/>
      <c r="D3" s="35"/>
      <c r="E3" s="35"/>
      <c r="F3" s="56" t="s">
        <v>62</v>
      </c>
      <c r="G3" s="56"/>
      <c r="H3" s="56"/>
    </row>
    <row r="4" spans="1:11" ht="15.75">
      <c r="A4" s="36"/>
      <c r="B4" s="36"/>
      <c r="C4" s="36"/>
      <c r="D4" s="36"/>
      <c r="E4" s="36"/>
      <c r="F4" s="57" t="s">
        <v>65</v>
      </c>
      <c r="G4" s="57"/>
      <c r="H4" s="57"/>
      <c r="I4" s="12"/>
      <c r="J4" s="12"/>
      <c r="K4" s="12"/>
    </row>
    <row r="5" spans="1:8" ht="15.75">
      <c r="A5" s="8"/>
      <c r="B5" s="8"/>
      <c r="C5" s="7"/>
      <c r="D5" s="7"/>
      <c r="E5" s="7"/>
      <c r="F5" s="7"/>
      <c r="G5" s="7"/>
      <c r="H5" s="9"/>
    </row>
    <row r="6" spans="1:8" ht="56.25" customHeight="1">
      <c r="A6" s="58" t="s">
        <v>59</v>
      </c>
      <c r="B6" s="58"/>
      <c r="C6" s="58"/>
      <c r="D6" s="58"/>
      <c r="E6" s="58"/>
      <c r="F6" s="58"/>
      <c r="G6" s="58"/>
      <c r="H6" s="58"/>
    </row>
    <row r="7" spans="1:8" ht="17.25" customHeight="1">
      <c r="A7" s="8"/>
      <c r="B7" s="41"/>
      <c r="C7" s="41"/>
      <c r="D7" s="41"/>
      <c r="E7" s="41"/>
      <c r="F7" s="41"/>
      <c r="G7" s="41"/>
      <c r="H7" s="41"/>
    </row>
    <row r="8" spans="1:8" ht="15.75">
      <c r="A8" s="8"/>
      <c r="B8" s="8"/>
      <c r="C8" s="10"/>
      <c r="D8" s="42"/>
      <c r="E8" s="42"/>
      <c r="F8" s="42"/>
      <c r="G8" s="42"/>
      <c r="H8" s="39" t="s">
        <v>41</v>
      </c>
    </row>
    <row r="9" spans="1:12" s="2" customFormat="1" ht="15.75" customHeight="1">
      <c r="A9" s="59" t="s">
        <v>0</v>
      </c>
      <c r="B9" s="61" t="s">
        <v>1</v>
      </c>
      <c r="C9" s="61" t="s">
        <v>2</v>
      </c>
      <c r="D9" s="53" t="s">
        <v>3</v>
      </c>
      <c r="E9" s="53" t="s">
        <v>4</v>
      </c>
      <c r="F9" s="53" t="s">
        <v>5</v>
      </c>
      <c r="G9" s="54" t="s">
        <v>16</v>
      </c>
      <c r="H9" s="54"/>
      <c r="I9" s="1"/>
      <c r="J9" s="1"/>
      <c r="K9" s="1"/>
      <c r="L9" s="1"/>
    </row>
    <row r="10" spans="1:12" s="5" customFormat="1" ht="71.25" customHeight="1">
      <c r="A10" s="60"/>
      <c r="B10" s="61"/>
      <c r="C10" s="61"/>
      <c r="D10" s="53"/>
      <c r="E10" s="53"/>
      <c r="F10" s="53"/>
      <c r="G10" s="43" t="s">
        <v>22</v>
      </c>
      <c r="H10" s="43" t="s">
        <v>23</v>
      </c>
      <c r="I10" s="3"/>
      <c r="J10" s="3"/>
      <c r="K10" s="3"/>
      <c r="L10" s="4"/>
    </row>
    <row r="11" spans="1:12" s="5" customFormat="1" ht="15" customHeight="1">
      <c r="A11" s="20">
        <v>1</v>
      </c>
      <c r="B11" s="20">
        <v>2</v>
      </c>
      <c r="C11" s="20">
        <v>3</v>
      </c>
      <c r="D11" s="21" t="s">
        <v>13</v>
      </c>
      <c r="E11" s="21" t="s">
        <v>14</v>
      </c>
      <c r="F11" s="21" t="s">
        <v>15</v>
      </c>
      <c r="G11" s="22">
        <v>7</v>
      </c>
      <c r="H11" s="22">
        <v>8</v>
      </c>
      <c r="I11" s="3"/>
      <c r="J11" s="3"/>
      <c r="K11" s="3"/>
      <c r="L11" s="4"/>
    </row>
    <row r="12" spans="1:12" s="5" customFormat="1" ht="15" customHeight="1">
      <c r="A12" s="20"/>
      <c r="B12" s="23" t="s">
        <v>18</v>
      </c>
      <c r="C12" s="24" t="s">
        <v>21</v>
      </c>
      <c r="D12" s="24" t="s">
        <v>17</v>
      </c>
      <c r="E12" s="24" t="s">
        <v>8</v>
      </c>
      <c r="F12" s="25">
        <f aca="true" t="shared" si="0" ref="F12:F21">G12+H12</f>
        <v>125172</v>
      </c>
      <c r="G12" s="25">
        <f>G13</f>
        <v>123920</v>
      </c>
      <c r="H12" s="25">
        <f>H13</f>
        <v>1252</v>
      </c>
      <c r="I12" s="3"/>
      <c r="J12" s="3"/>
      <c r="K12" s="3"/>
      <c r="L12" s="4"/>
    </row>
    <row r="13" spans="1:12" s="5" customFormat="1" ht="15" customHeight="1">
      <c r="A13" s="20">
        <v>1</v>
      </c>
      <c r="B13" s="23" t="s">
        <v>25</v>
      </c>
      <c r="C13" s="24" t="s">
        <v>21</v>
      </c>
      <c r="D13" s="24" t="s">
        <v>17</v>
      </c>
      <c r="E13" s="24" t="s">
        <v>24</v>
      </c>
      <c r="F13" s="25">
        <f t="shared" si="0"/>
        <v>125172</v>
      </c>
      <c r="G13" s="25">
        <f>SUM(G14)</f>
        <v>123920</v>
      </c>
      <c r="H13" s="25">
        <f>SUM(H14)</f>
        <v>1252</v>
      </c>
      <c r="I13" s="3"/>
      <c r="J13" s="3"/>
      <c r="K13" s="3"/>
      <c r="L13" s="4"/>
    </row>
    <row r="14" spans="1:12" s="5" customFormat="1" ht="47.25">
      <c r="A14" s="20" t="s">
        <v>31</v>
      </c>
      <c r="B14" s="23" t="s">
        <v>11</v>
      </c>
      <c r="C14" s="24" t="s">
        <v>21</v>
      </c>
      <c r="D14" s="24" t="s">
        <v>17</v>
      </c>
      <c r="E14" s="24" t="s">
        <v>24</v>
      </c>
      <c r="F14" s="25">
        <f t="shared" si="0"/>
        <v>125172</v>
      </c>
      <c r="G14" s="25">
        <f>G15</f>
        <v>123920</v>
      </c>
      <c r="H14" s="25">
        <f>H15</f>
        <v>1252</v>
      </c>
      <c r="I14" s="3"/>
      <c r="J14" s="3"/>
      <c r="K14" s="3"/>
      <c r="L14" s="4"/>
    </row>
    <row r="15" spans="1:12" s="5" customFormat="1" ht="47.25">
      <c r="A15" s="20" t="s">
        <v>32</v>
      </c>
      <c r="B15" s="26" t="s">
        <v>42</v>
      </c>
      <c r="C15" s="24" t="s">
        <v>21</v>
      </c>
      <c r="D15" s="24" t="s">
        <v>17</v>
      </c>
      <c r="E15" s="24" t="s">
        <v>24</v>
      </c>
      <c r="F15" s="25">
        <f t="shared" si="0"/>
        <v>125172</v>
      </c>
      <c r="G15" s="25">
        <v>123920</v>
      </c>
      <c r="H15" s="25">
        <v>1252</v>
      </c>
      <c r="I15" s="3"/>
      <c r="J15" s="3"/>
      <c r="K15" s="3"/>
      <c r="L15" s="4"/>
    </row>
    <row r="16" spans="1:12" s="2" customFormat="1" ht="15.75">
      <c r="A16" s="27"/>
      <c r="B16" s="44" t="s">
        <v>6</v>
      </c>
      <c r="C16" s="24" t="s">
        <v>21</v>
      </c>
      <c r="D16" s="24" t="s">
        <v>7</v>
      </c>
      <c r="E16" s="24" t="s">
        <v>8</v>
      </c>
      <c r="F16" s="25">
        <f t="shared" si="0"/>
        <v>5088520</v>
      </c>
      <c r="G16" s="25">
        <f>G17+G22</f>
        <v>4801236</v>
      </c>
      <c r="H16" s="25">
        <f>H17+H22</f>
        <v>287284</v>
      </c>
      <c r="I16" s="30"/>
      <c r="J16" s="30"/>
      <c r="K16" s="30"/>
      <c r="L16" s="1"/>
    </row>
    <row r="17" spans="1:12" s="2" customFormat="1" ht="15.75">
      <c r="A17" s="27" t="s">
        <v>27</v>
      </c>
      <c r="B17" s="44" t="s">
        <v>26</v>
      </c>
      <c r="C17" s="24" t="s">
        <v>21</v>
      </c>
      <c r="D17" s="24" t="s">
        <v>7</v>
      </c>
      <c r="E17" s="24" t="s">
        <v>28</v>
      </c>
      <c r="F17" s="25">
        <f t="shared" si="0"/>
        <v>1838179</v>
      </c>
      <c r="G17" s="25">
        <f>G18</f>
        <v>1819798</v>
      </c>
      <c r="H17" s="25">
        <f>H18</f>
        <v>18381</v>
      </c>
      <c r="I17" s="30"/>
      <c r="J17" s="30"/>
      <c r="K17" s="30"/>
      <c r="L17" s="1"/>
    </row>
    <row r="18" spans="1:12" s="2" customFormat="1" ht="47.25">
      <c r="A18" s="27" t="s">
        <v>33</v>
      </c>
      <c r="B18" s="28" t="s">
        <v>11</v>
      </c>
      <c r="C18" s="24" t="s">
        <v>21</v>
      </c>
      <c r="D18" s="24" t="s">
        <v>7</v>
      </c>
      <c r="E18" s="24" t="s">
        <v>28</v>
      </c>
      <c r="F18" s="29">
        <f t="shared" si="0"/>
        <v>1838179</v>
      </c>
      <c r="G18" s="25">
        <f>G19+G20+G21</f>
        <v>1819798</v>
      </c>
      <c r="H18" s="25">
        <f>H19+H20+H21</f>
        <v>18381</v>
      </c>
      <c r="I18" s="30"/>
      <c r="J18" s="30"/>
      <c r="K18" s="30"/>
      <c r="L18" s="1"/>
    </row>
    <row r="19" spans="1:12" s="2" customFormat="1" ht="31.5">
      <c r="A19" s="27" t="s">
        <v>34</v>
      </c>
      <c r="B19" s="31" t="s">
        <v>44</v>
      </c>
      <c r="C19" s="24" t="s">
        <v>21</v>
      </c>
      <c r="D19" s="24" t="s">
        <v>7</v>
      </c>
      <c r="E19" s="24" t="s">
        <v>28</v>
      </c>
      <c r="F19" s="29">
        <f t="shared" si="0"/>
        <v>1492641</v>
      </c>
      <c r="G19" s="25">
        <v>1477715</v>
      </c>
      <c r="H19" s="25">
        <v>14926</v>
      </c>
      <c r="I19" s="30"/>
      <c r="J19" s="30"/>
      <c r="K19" s="30"/>
      <c r="L19" s="1"/>
    </row>
    <row r="20" spans="1:12" s="2" customFormat="1" ht="94.5">
      <c r="A20" s="27" t="s">
        <v>43</v>
      </c>
      <c r="B20" s="31" t="s">
        <v>46</v>
      </c>
      <c r="C20" s="24" t="s">
        <v>21</v>
      </c>
      <c r="D20" s="24" t="s">
        <v>7</v>
      </c>
      <c r="E20" s="24" t="s">
        <v>28</v>
      </c>
      <c r="F20" s="29">
        <f t="shared" si="0"/>
        <v>305134</v>
      </c>
      <c r="G20" s="25">
        <v>302083</v>
      </c>
      <c r="H20" s="25">
        <v>3051</v>
      </c>
      <c r="I20" s="30"/>
      <c r="J20" s="30"/>
      <c r="K20" s="30"/>
      <c r="L20" s="1"/>
    </row>
    <row r="21" spans="1:12" s="2" customFormat="1" ht="47.25">
      <c r="A21" s="27" t="s">
        <v>45</v>
      </c>
      <c r="B21" s="31" t="s">
        <v>47</v>
      </c>
      <c r="C21" s="24" t="s">
        <v>21</v>
      </c>
      <c r="D21" s="24" t="s">
        <v>7</v>
      </c>
      <c r="E21" s="24" t="s">
        <v>28</v>
      </c>
      <c r="F21" s="29">
        <f t="shared" si="0"/>
        <v>40404</v>
      </c>
      <c r="G21" s="25">
        <v>40000</v>
      </c>
      <c r="H21" s="25">
        <v>404</v>
      </c>
      <c r="I21" s="30"/>
      <c r="J21" s="30"/>
      <c r="K21" s="30"/>
      <c r="L21" s="1"/>
    </row>
    <row r="22" spans="1:12" s="2" customFormat="1" ht="15.75" customHeight="1">
      <c r="A22" s="27" t="s">
        <v>35</v>
      </c>
      <c r="B22" s="45" t="s">
        <v>9</v>
      </c>
      <c r="C22" s="24" t="s">
        <v>21</v>
      </c>
      <c r="D22" s="24" t="s">
        <v>7</v>
      </c>
      <c r="E22" s="24" t="s">
        <v>10</v>
      </c>
      <c r="F22" s="51">
        <f>F23</f>
        <v>3250341</v>
      </c>
      <c r="G22" s="25">
        <f>G23</f>
        <v>2981438</v>
      </c>
      <c r="H22" s="25">
        <f>H23</f>
        <v>268903</v>
      </c>
      <c r="I22" s="30"/>
      <c r="J22" s="30"/>
      <c r="K22" s="30"/>
      <c r="L22" s="1"/>
    </row>
    <row r="23" spans="1:12" s="2" customFormat="1" ht="45.75" customHeight="1">
      <c r="A23" s="27" t="s">
        <v>36</v>
      </c>
      <c r="B23" s="28" t="s">
        <v>11</v>
      </c>
      <c r="C23" s="24" t="s">
        <v>21</v>
      </c>
      <c r="D23" s="24" t="s">
        <v>7</v>
      </c>
      <c r="E23" s="24" t="s">
        <v>10</v>
      </c>
      <c r="F23" s="29">
        <f>G23+H23</f>
        <v>3250341</v>
      </c>
      <c r="G23" s="25">
        <f>G24+G25+G27+G26</f>
        <v>2981438</v>
      </c>
      <c r="H23" s="25">
        <f>H24+H25+H27+H26</f>
        <v>268903</v>
      </c>
      <c r="I23" s="30"/>
      <c r="J23" s="30"/>
      <c r="K23" s="30"/>
      <c r="L23" s="1"/>
    </row>
    <row r="24" spans="1:11" ht="47.25">
      <c r="A24" s="27" t="s">
        <v>37</v>
      </c>
      <c r="B24" s="33" t="s">
        <v>48</v>
      </c>
      <c r="C24" s="24" t="s">
        <v>21</v>
      </c>
      <c r="D24" s="24" t="s">
        <v>7</v>
      </c>
      <c r="E24" s="24" t="s">
        <v>10</v>
      </c>
      <c r="F24" s="29">
        <f aca="true" t="shared" si="1" ref="F24:F35">G24+H24</f>
        <v>1462253</v>
      </c>
      <c r="G24" s="25">
        <v>1339557</v>
      </c>
      <c r="H24" s="25">
        <f>13531+84165+30+219+14781+9970</f>
        <v>122696</v>
      </c>
      <c r="I24" s="13"/>
      <c r="J24" s="13"/>
      <c r="K24" s="13"/>
    </row>
    <row r="25" spans="1:11" ht="63">
      <c r="A25" s="27" t="s">
        <v>53</v>
      </c>
      <c r="B25" s="33" t="s">
        <v>55</v>
      </c>
      <c r="C25" s="24" t="s">
        <v>21</v>
      </c>
      <c r="D25" s="24" t="s">
        <v>7</v>
      </c>
      <c r="E25" s="24" t="s">
        <v>10</v>
      </c>
      <c r="F25" s="29">
        <f t="shared" si="1"/>
        <v>366460</v>
      </c>
      <c r="G25" s="25">
        <v>318793</v>
      </c>
      <c r="H25" s="25">
        <f>3220+44447</f>
        <v>47667</v>
      </c>
      <c r="I25" s="13"/>
      <c r="J25" s="13"/>
      <c r="K25" s="13"/>
    </row>
    <row r="26" spans="1:11" ht="47.25">
      <c r="A26" s="27" t="s">
        <v>40</v>
      </c>
      <c r="B26" s="32" t="s">
        <v>49</v>
      </c>
      <c r="C26" s="24" t="s">
        <v>21</v>
      </c>
      <c r="D26" s="24" t="s">
        <v>7</v>
      </c>
      <c r="E26" s="24" t="s">
        <v>10</v>
      </c>
      <c r="F26" s="29">
        <f t="shared" si="1"/>
        <v>169134</v>
      </c>
      <c r="G26" s="25">
        <v>143988</v>
      </c>
      <c r="H26" s="25">
        <f>1454+23692</f>
        <v>25146</v>
      </c>
      <c r="I26" s="13"/>
      <c r="J26" s="13"/>
      <c r="K26" s="13"/>
    </row>
    <row r="27" spans="1:11" ht="63">
      <c r="A27" s="27" t="s">
        <v>54</v>
      </c>
      <c r="B27" s="32" t="s">
        <v>50</v>
      </c>
      <c r="C27" s="24" t="s">
        <v>21</v>
      </c>
      <c r="D27" s="24" t="s">
        <v>7</v>
      </c>
      <c r="E27" s="24" t="s">
        <v>10</v>
      </c>
      <c r="F27" s="29">
        <f t="shared" si="1"/>
        <v>1252494</v>
      </c>
      <c r="G27" s="25">
        <v>1179100</v>
      </c>
      <c r="H27" s="25">
        <f>11910+61484</f>
        <v>73394</v>
      </c>
      <c r="I27" s="13"/>
      <c r="J27" s="13"/>
      <c r="K27" s="13"/>
    </row>
    <row r="28" spans="1:11" ht="15.75">
      <c r="A28" s="27"/>
      <c r="B28" s="49" t="s">
        <v>51</v>
      </c>
      <c r="C28" s="24" t="s">
        <v>21</v>
      </c>
      <c r="D28" s="24" t="s">
        <v>24</v>
      </c>
      <c r="E28" s="24" t="s">
        <v>8</v>
      </c>
      <c r="F28" s="29">
        <f t="shared" si="1"/>
        <v>226211</v>
      </c>
      <c r="G28" s="25">
        <f aca="true" t="shared" si="2" ref="G28:H30">G29</f>
        <v>223949</v>
      </c>
      <c r="H28" s="25">
        <f t="shared" si="2"/>
        <v>2262</v>
      </c>
      <c r="I28" s="13"/>
      <c r="J28" s="13"/>
      <c r="K28" s="13"/>
    </row>
    <row r="29" spans="1:11" ht="31.5">
      <c r="A29" s="27" t="s">
        <v>13</v>
      </c>
      <c r="B29" s="49" t="s">
        <v>60</v>
      </c>
      <c r="C29" s="24" t="s">
        <v>21</v>
      </c>
      <c r="D29" s="24" t="s">
        <v>24</v>
      </c>
      <c r="E29" s="24" t="s">
        <v>7</v>
      </c>
      <c r="F29" s="29">
        <f t="shared" si="1"/>
        <v>226211</v>
      </c>
      <c r="G29" s="25">
        <f t="shared" si="2"/>
        <v>223949</v>
      </c>
      <c r="H29" s="25">
        <f t="shared" si="2"/>
        <v>2262</v>
      </c>
      <c r="I29" s="13"/>
      <c r="J29" s="13"/>
      <c r="K29" s="13"/>
    </row>
    <row r="30" spans="1:11" ht="47.25">
      <c r="A30" s="27" t="s">
        <v>52</v>
      </c>
      <c r="B30" s="28" t="s">
        <v>11</v>
      </c>
      <c r="C30" s="24" t="s">
        <v>21</v>
      </c>
      <c r="D30" s="24" t="s">
        <v>24</v>
      </c>
      <c r="E30" s="24" t="s">
        <v>7</v>
      </c>
      <c r="F30" s="29">
        <f t="shared" si="1"/>
        <v>226211</v>
      </c>
      <c r="G30" s="25">
        <f t="shared" si="2"/>
        <v>223949</v>
      </c>
      <c r="H30" s="25">
        <f t="shared" si="2"/>
        <v>2262</v>
      </c>
      <c r="I30" s="13"/>
      <c r="J30" s="13"/>
      <c r="K30" s="13"/>
    </row>
    <row r="31" spans="1:11" ht="47.25">
      <c r="A31" s="27" t="s">
        <v>61</v>
      </c>
      <c r="B31" s="26" t="s">
        <v>42</v>
      </c>
      <c r="C31" s="24" t="s">
        <v>21</v>
      </c>
      <c r="D31" s="24" t="s">
        <v>24</v>
      </c>
      <c r="E31" s="24" t="s">
        <v>7</v>
      </c>
      <c r="F31" s="29">
        <f t="shared" si="1"/>
        <v>226211</v>
      </c>
      <c r="G31" s="25">
        <v>223949</v>
      </c>
      <c r="H31" s="25">
        <v>2262</v>
      </c>
      <c r="I31" s="13"/>
      <c r="J31" s="13"/>
      <c r="K31" s="13"/>
    </row>
    <row r="32" spans="1:11" ht="15.75">
      <c r="A32" s="6"/>
      <c r="B32" s="46" t="s">
        <v>30</v>
      </c>
      <c r="C32" s="24" t="s">
        <v>21</v>
      </c>
      <c r="D32" s="24" t="s">
        <v>20</v>
      </c>
      <c r="E32" s="24" t="s">
        <v>8</v>
      </c>
      <c r="F32" s="29">
        <f t="shared" si="1"/>
        <v>1758376</v>
      </c>
      <c r="G32" s="25">
        <f>G36+G33</f>
        <v>1740793</v>
      </c>
      <c r="H32" s="25">
        <f>H36+H33</f>
        <v>17583</v>
      </c>
      <c r="I32" s="13"/>
      <c r="J32" s="13"/>
      <c r="K32" s="13"/>
    </row>
    <row r="33" spans="1:11" ht="15.75">
      <c r="A33" s="27" t="s">
        <v>14</v>
      </c>
      <c r="B33" s="46" t="s">
        <v>29</v>
      </c>
      <c r="C33" s="24" t="s">
        <v>21</v>
      </c>
      <c r="D33" s="24" t="s">
        <v>20</v>
      </c>
      <c r="E33" s="24" t="s">
        <v>28</v>
      </c>
      <c r="F33" s="29">
        <f t="shared" si="1"/>
        <v>1139443</v>
      </c>
      <c r="G33" s="25">
        <f>G34</f>
        <v>1128049</v>
      </c>
      <c r="H33" s="25">
        <f>H34</f>
        <v>11394</v>
      </c>
      <c r="I33" s="13"/>
      <c r="J33" s="13"/>
      <c r="K33" s="13"/>
    </row>
    <row r="34" spans="1:11" ht="47.25">
      <c r="A34" s="27" t="s">
        <v>38</v>
      </c>
      <c r="B34" s="28" t="s">
        <v>11</v>
      </c>
      <c r="C34" s="24" t="s">
        <v>21</v>
      </c>
      <c r="D34" s="24" t="s">
        <v>20</v>
      </c>
      <c r="E34" s="24" t="s">
        <v>28</v>
      </c>
      <c r="F34" s="29">
        <f t="shared" si="1"/>
        <v>1139443</v>
      </c>
      <c r="G34" s="25">
        <f>G35</f>
        <v>1128049</v>
      </c>
      <c r="H34" s="25">
        <f>H35</f>
        <v>11394</v>
      </c>
      <c r="I34" s="13"/>
      <c r="J34" s="13"/>
      <c r="K34" s="13"/>
    </row>
    <row r="35" spans="1:11" ht="31.5">
      <c r="A35" s="27" t="s">
        <v>39</v>
      </c>
      <c r="B35" s="34" t="s">
        <v>56</v>
      </c>
      <c r="C35" s="24" t="s">
        <v>21</v>
      </c>
      <c r="D35" s="24" t="s">
        <v>20</v>
      </c>
      <c r="E35" s="24" t="s">
        <v>28</v>
      </c>
      <c r="F35" s="29">
        <f t="shared" si="1"/>
        <v>1139443</v>
      </c>
      <c r="G35" s="25">
        <v>1128049</v>
      </c>
      <c r="H35" s="25">
        <v>11394</v>
      </c>
      <c r="I35" s="13"/>
      <c r="J35" s="13"/>
      <c r="K35" s="13"/>
    </row>
    <row r="36" spans="1:11" ht="15.75">
      <c r="A36" s="27" t="s">
        <v>15</v>
      </c>
      <c r="B36" s="46" t="s">
        <v>19</v>
      </c>
      <c r="C36" s="24" t="s">
        <v>21</v>
      </c>
      <c r="D36" s="50" t="s">
        <v>20</v>
      </c>
      <c r="E36" s="50" t="s">
        <v>10</v>
      </c>
      <c r="F36" s="29">
        <f aca="true" t="shared" si="3" ref="F36:H37">F37</f>
        <v>618933</v>
      </c>
      <c r="G36" s="29">
        <f t="shared" si="3"/>
        <v>612744</v>
      </c>
      <c r="H36" s="29">
        <f t="shared" si="3"/>
        <v>6189</v>
      </c>
      <c r="I36" s="13"/>
      <c r="J36" s="13"/>
      <c r="K36" s="13"/>
    </row>
    <row r="37" spans="1:11" ht="47.25">
      <c r="A37" s="27" t="s">
        <v>57</v>
      </c>
      <c r="B37" s="28" t="s">
        <v>11</v>
      </c>
      <c r="C37" s="24" t="s">
        <v>21</v>
      </c>
      <c r="D37" s="24" t="s">
        <v>20</v>
      </c>
      <c r="E37" s="24" t="s">
        <v>10</v>
      </c>
      <c r="F37" s="29">
        <f t="shared" si="3"/>
        <v>618933</v>
      </c>
      <c r="G37" s="29">
        <f t="shared" si="3"/>
        <v>612744</v>
      </c>
      <c r="H37" s="29">
        <f t="shared" si="3"/>
        <v>6189</v>
      </c>
      <c r="I37" s="13"/>
      <c r="J37" s="13"/>
      <c r="K37" s="13"/>
    </row>
    <row r="38" spans="1:11" ht="31.5">
      <c r="A38" s="27" t="s">
        <v>58</v>
      </c>
      <c r="B38" s="34" t="s">
        <v>56</v>
      </c>
      <c r="C38" s="24" t="s">
        <v>21</v>
      </c>
      <c r="D38" s="24" t="s">
        <v>20</v>
      </c>
      <c r="E38" s="24" t="s">
        <v>10</v>
      </c>
      <c r="F38" s="29">
        <f>G38+H38</f>
        <v>618933</v>
      </c>
      <c r="G38" s="29">
        <f>583901+28843</f>
        <v>612744</v>
      </c>
      <c r="H38" s="29">
        <v>6189</v>
      </c>
      <c r="I38" s="13"/>
      <c r="J38" s="13"/>
      <c r="K38" s="13"/>
    </row>
    <row r="39" spans="1:8" ht="15.75">
      <c r="A39" s="37"/>
      <c r="B39" s="47" t="s">
        <v>12</v>
      </c>
      <c r="C39" s="38"/>
      <c r="D39" s="38"/>
      <c r="E39" s="38"/>
      <c r="F39" s="48">
        <f>G39+H39</f>
        <v>7198279</v>
      </c>
      <c r="G39" s="48">
        <f>G16+G12+G28+G32</f>
        <v>6889898</v>
      </c>
      <c r="H39" s="48">
        <f>H16+H12+H28+H32</f>
        <v>308381</v>
      </c>
    </row>
    <row r="40" spans="1:12" s="15" customFormat="1" ht="36" customHeight="1">
      <c r="A40" s="14"/>
      <c r="B40" s="52"/>
      <c r="C40" s="52"/>
      <c r="D40" s="52"/>
      <c r="E40" s="52"/>
      <c r="F40" s="52"/>
      <c r="G40" s="52"/>
      <c r="H40" s="52"/>
      <c r="I40" s="14"/>
      <c r="J40" s="14"/>
      <c r="K40" s="14"/>
      <c r="L40" s="14"/>
    </row>
    <row r="41" spans="7:12" s="16" customFormat="1" ht="15.75">
      <c r="G41" s="17"/>
      <c r="H41" s="17"/>
      <c r="I41" s="18"/>
      <c r="J41" s="18"/>
      <c r="K41" s="18"/>
      <c r="L41" s="18"/>
    </row>
    <row r="42" spans="7:12" s="16" customFormat="1" ht="15.75">
      <c r="G42" s="17"/>
      <c r="H42" s="17"/>
      <c r="I42" s="18"/>
      <c r="J42" s="18"/>
      <c r="K42" s="18"/>
      <c r="L42" s="18"/>
    </row>
    <row r="43" spans="7:12" s="16" customFormat="1" ht="15.75">
      <c r="G43" s="17"/>
      <c r="H43" s="17"/>
      <c r="I43" s="18"/>
      <c r="J43" s="18"/>
      <c r="K43" s="18"/>
      <c r="L43" s="18"/>
    </row>
    <row r="44" spans="7:12" s="16" customFormat="1" ht="15.75">
      <c r="G44" s="17"/>
      <c r="H44" s="17"/>
      <c r="I44" s="18"/>
      <c r="J44" s="18"/>
      <c r="K44" s="18"/>
      <c r="L44" s="18"/>
    </row>
    <row r="45" spans="7:12" s="16" customFormat="1" ht="15.75">
      <c r="G45" s="17"/>
      <c r="H45" s="17"/>
      <c r="I45" s="18"/>
      <c r="J45" s="18"/>
      <c r="K45" s="18"/>
      <c r="L45" s="18"/>
    </row>
    <row r="46" spans="7:12" s="16" customFormat="1" ht="15.75">
      <c r="G46" s="17"/>
      <c r="H46" s="17"/>
      <c r="I46" s="18"/>
      <c r="J46" s="18"/>
      <c r="K46" s="18"/>
      <c r="L46" s="18"/>
    </row>
    <row r="47" spans="7:12" s="16" customFormat="1" ht="15.75">
      <c r="G47" s="17"/>
      <c r="H47" s="17"/>
      <c r="I47" s="18"/>
      <c r="J47" s="18"/>
      <c r="K47" s="18"/>
      <c r="L47" s="18"/>
    </row>
    <row r="48" spans="7:12" s="16" customFormat="1" ht="15.75">
      <c r="G48" s="17"/>
      <c r="H48" s="17"/>
      <c r="I48" s="18"/>
      <c r="J48" s="18"/>
      <c r="K48" s="18"/>
      <c r="L48" s="18"/>
    </row>
    <row r="49" spans="7:12" s="16" customFormat="1" ht="15.75">
      <c r="G49" s="17"/>
      <c r="H49" s="17"/>
      <c r="I49" s="18"/>
      <c r="J49" s="18"/>
      <c r="K49" s="18"/>
      <c r="L49" s="18"/>
    </row>
    <row r="50" spans="7:12" s="16" customFormat="1" ht="15.75">
      <c r="G50" s="17"/>
      <c r="H50" s="17"/>
      <c r="I50" s="18"/>
      <c r="J50" s="18"/>
      <c r="K50" s="18"/>
      <c r="L50" s="18"/>
    </row>
    <row r="51" spans="7:12" s="16" customFormat="1" ht="15.75">
      <c r="G51" s="17"/>
      <c r="H51" s="17"/>
      <c r="I51" s="18"/>
      <c r="J51" s="18"/>
      <c r="K51" s="18"/>
      <c r="L51" s="18"/>
    </row>
    <row r="52" spans="7:8" ht="15.75">
      <c r="G52" s="19"/>
      <c r="H52" s="19"/>
    </row>
    <row r="53" spans="7:8" ht="15.75">
      <c r="G53" s="19"/>
      <c r="H53" s="19"/>
    </row>
    <row r="54" spans="7:8" ht="15.75">
      <c r="G54" s="19"/>
      <c r="H54" s="19"/>
    </row>
    <row r="55" spans="7:8" ht="15.75">
      <c r="G55" s="19"/>
      <c r="H55" s="19"/>
    </row>
    <row r="56" spans="7:8" ht="15.75">
      <c r="G56" s="19"/>
      <c r="H56" s="19"/>
    </row>
    <row r="57" spans="7:8" ht="15.75">
      <c r="G57" s="19"/>
      <c r="H57" s="19"/>
    </row>
    <row r="58" spans="7:8" ht="15.75">
      <c r="G58" s="19"/>
      <c r="H58" s="19"/>
    </row>
    <row r="59" spans="7:8" ht="15.75">
      <c r="G59" s="19"/>
      <c r="H59" s="19"/>
    </row>
    <row r="60" spans="7:8" ht="15.75">
      <c r="G60" s="19"/>
      <c r="H60" s="19"/>
    </row>
    <row r="61" spans="7:8" ht="15.75">
      <c r="G61" s="19"/>
      <c r="H61" s="19"/>
    </row>
    <row r="62" spans="7:8" ht="15.75">
      <c r="G62" s="19"/>
      <c r="H62" s="19"/>
    </row>
    <row r="63" spans="7:8" ht="15.75">
      <c r="G63" s="19"/>
      <c r="H63" s="19"/>
    </row>
    <row r="64" spans="7:8" ht="15.75">
      <c r="G64" s="19"/>
      <c r="H64" s="19"/>
    </row>
    <row r="65" spans="7:8" ht="15.75">
      <c r="G65" s="19"/>
      <c r="H65" s="19"/>
    </row>
    <row r="66" spans="7:8" ht="15.75">
      <c r="G66" s="19"/>
      <c r="H66" s="19"/>
    </row>
    <row r="67" spans="7:8" ht="15.75">
      <c r="G67" s="19"/>
      <c r="H67" s="19"/>
    </row>
    <row r="68" spans="7:8" ht="15.75">
      <c r="G68" s="19"/>
      <c r="H68" s="19"/>
    </row>
    <row r="69" spans="7:8" ht="15.75">
      <c r="G69" s="19"/>
      <c r="H69" s="19"/>
    </row>
    <row r="70" spans="7:8" ht="15.75">
      <c r="G70" s="19"/>
      <c r="H70" s="19"/>
    </row>
    <row r="71" spans="7:8" ht="15.75">
      <c r="G71" s="19"/>
      <c r="H71" s="19"/>
    </row>
    <row r="72" spans="7:8" ht="15.75">
      <c r="G72" s="19"/>
      <c r="H72" s="19"/>
    </row>
    <row r="73" spans="7:8" ht="15.75">
      <c r="G73" s="19"/>
      <c r="H73" s="19"/>
    </row>
    <row r="74" spans="7:8" ht="15.75">
      <c r="G74" s="19"/>
      <c r="H74" s="19"/>
    </row>
    <row r="75" spans="7:8" ht="15.75">
      <c r="G75" s="19"/>
      <c r="H75" s="19"/>
    </row>
    <row r="76" spans="7:8" ht="15.75">
      <c r="G76" s="19"/>
      <c r="H76" s="19"/>
    </row>
    <row r="77" spans="7:8" ht="15.75">
      <c r="G77" s="19"/>
      <c r="H77" s="19"/>
    </row>
    <row r="78" spans="7:8" ht="15.75">
      <c r="G78" s="19"/>
      <c r="H78" s="19"/>
    </row>
    <row r="79" spans="7:8" ht="15.75">
      <c r="G79" s="19"/>
      <c r="H79" s="19"/>
    </row>
    <row r="80" spans="7:8" ht="15.75">
      <c r="G80" s="19"/>
      <c r="H80" s="19"/>
    </row>
    <row r="81" spans="7:8" ht="15.75">
      <c r="G81" s="19"/>
      <c r="H81" s="19"/>
    </row>
    <row r="82" spans="7:8" ht="15.75">
      <c r="G82" s="19"/>
      <c r="H82" s="19"/>
    </row>
    <row r="83" spans="7:8" ht="15.75">
      <c r="G83" s="19"/>
      <c r="H83" s="19"/>
    </row>
    <row r="84" spans="7:8" ht="15.75">
      <c r="G84" s="19"/>
      <c r="H84" s="19"/>
    </row>
    <row r="85" spans="7:8" ht="15.75">
      <c r="G85" s="19"/>
      <c r="H85" s="19"/>
    </row>
    <row r="86" spans="7:8" ht="15.75">
      <c r="G86" s="19"/>
      <c r="H86" s="19"/>
    </row>
    <row r="87" spans="7:8" ht="15.75">
      <c r="G87" s="19"/>
      <c r="H87" s="19"/>
    </row>
    <row r="88" spans="7:8" ht="15.75">
      <c r="G88" s="19"/>
      <c r="H88" s="19"/>
    </row>
    <row r="89" spans="7:8" ht="15.75">
      <c r="G89" s="19"/>
      <c r="H89" s="19"/>
    </row>
    <row r="90" spans="7:8" ht="15.75">
      <c r="G90" s="19"/>
      <c r="H90" s="19"/>
    </row>
    <row r="91" spans="7:8" ht="15.75">
      <c r="G91" s="19"/>
      <c r="H91" s="19"/>
    </row>
    <row r="92" spans="7:8" ht="15.75">
      <c r="G92" s="19"/>
      <c r="H92" s="19"/>
    </row>
    <row r="93" spans="7:8" ht="15.75">
      <c r="G93" s="19"/>
      <c r="H93" s="19"/>
    </row>
    <row r="94" spans="7:8" ht="15.75">
      <c r="G94" s="19"/>
      <c r="H94" s="19"/>
    </row>
    <row r="95" spans="7:8" ht="15.75">
      <c r="G95" s="19"/>
      <c r="H95" s="19"/>
    </row>
    <row r="96" spans="7:8" ht="15.75">
      <c r="G96" s="19"/>
      <c r="H96" s="19"/>
    </row>
    <row r="97" spans="7:8" ht="15.75">
      <c r="G97" s="19"/>
      <c r="H97" s="19"/>
    </row>
    <row r="98" spans="7:8" ht="15.75">
      <c r="G98" s="19"/>
      <c r="H98" s="19"/>
    </row>
    <row r="99" spans="7:8" ht="15.75">
      <c r="G99" s="19"/>
      <c r="H99" s="19"/>
    </row>
    <row r="100" spans="7:8" ht="15.75">
      <c r="G100" s="19"/>
      <c r="H100" s="19"/>
    </row>
    <row r="101" spans="7:8" ht="15.75">
      <c r="G101" s="19"/>
      <c r="H101" s="19"/>
    </row>
    <row r="102" spans="7:8" ht="15.75">
      <c r="G102" s="19"/>
      <c r="H102" s="19"/>
    </row>
    <row r="103" spans="7:8" ht="15.75">
      <c r="G103" s="19"/>
      <c r="H103" s="19"/>
    </row>
    <row r="104" spans="7:8" ht="15.75">
      <c r="G104" s="19"/>
      <c r="H104" s="19"/>
    </row>
    <row r="105" spans="7:8" ht="15.75">
      <c r="G105" s="19"/>
      <c r="H105" s="19"/>
    </row>
    <row r="106" spans="7:8" ht="15.75">
      <c r="G106" s="19"/>
      <c r="H106" s="19"/>
    </row>
    <row r="107" spans="7:8" ht="15.75">
      <c r="G107" s="19"/>
      <c r="H107" s="19"/>
    </row>
    <row r="108" spans="7:8" ht="15.75">
      <c r="G108" s="19"/>
      <c r="H108" s="19"/>
    </row>
  </sheetData>
  <sheetProtection/>
  <mergeCells count="13">
    <mergeCell ref="A9:A10"/>
    <mergeCell ref="B9:B10"/>
    <mergeCell ref="C9:C10"/>
    <mergeCell ref="B40:H40"/>
    <mergeCell ref="D9:D10"/>
    <mergeCell ref="E9:E10"/>
    <mergeCell ref="F9:F10"/>
    <mergeCell ref="G9:H9"/>
    <mergeCell ref="F1:H1"/>
    <mergeCell ref="F2:H2"/>
    <mergeCell ref="F3:H3"/>
    <mergeCell ref="F4:H4"/>
    <mergeCell ref="A6:H6"/>
  </mergeCells>
  <printOptions/>
  <pageMargins left="1.1811023622047245" right="0.3937007874015748" top="0.7874015748031497" bottom="0.7874015748031497" header="0.11811023622047245" footer="0.3937007874015748"/>
  <pageSetup fitToHeight="2" fitToWidth="1" horizontalDpi="600" verticalDpi="600" orientation="portrait" paperSize="9" scale="72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fin-4042</dc:creator>
  <cp:keywords/>
  <dc:description/>
  <cp:lastModifiedBy>Марина В. Цыбулина</cp:lastModifiedBy>
  <cp:lastPrinted>2014-10-30T07:00:49Z</cp:lastPrinted>
  <dcterms:created xsi:type="dcterms:W3CDTF">2008-12-11T06:12:01Z</dcterms:created>
  <dcterms:modified xsi:type="dcterms:W3CDTF">2014-12-10T05:55:55Z</dcterms:modified>
  <cp:category/>
  <cp:version/>
  <cp:contentType/>
  <cp:contentStatus/>
</cp:coreProperties>
</file>